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0" windowWidth="9390" windowHeight="7755"/>
  </bookViews>
  <sheets>
    <sheet name="Cuadro 9" sheetId="79" r:id="rId1"/>
  </sheets>
  <definedNames>
    <definedName name="_xlnm._FilterDatabase" localSheetId="0" hidden="1">'Cuadro 9'!$H$5:$H$79</definedName>
    <definedName name="_xlnm.Print_Area" localSheetId="0">'Cuadro 9'!$A$1:$L$81</definedName>
    <definedName name="_xlnm.Print_Titles" localSheetId="0">'Cuadro 9'!$A:$B</definedName>
  </definedNames>
  <calcPr calcId="125725"/>
</workbook>
</file>

<file path=xl/calcChain.xml><?xml version="1.0" encoding="utf-8"?>
<calcChain xmlns="http://schemas.openxmlformats.org/spreadsheetml/2006/main">
  <c r="D74" i="79"/>
  <c r="E74"/>
  <c r="F74"/>
  <c r="G74"/>
  <c r="H74"/>
  <c r="I74"/>
  <c r="J74"/>
  <c r="K74"/>
  <c r="L74"/>
  <c r="C74"/>
  <c r="L67"/>
  <c r="K67"/>
  <c r="J67"/>
  <c r="I67"/>
  <c r="H67"/>
  <c r="C67"/>
  <c r="E67"/>
  <c r="F67"/>
  <c r="G67"/>
  <c r="D67"/>
</calcChain>
</file>

<file path=xl/sharedStrings.xml><?xml version="1.0" encoding="utf-8"?>
<sst xmlns="http://schemas.openxmlformats.org/spreadsheetml/2006/main" count="75" uniqueCount="65">
  <si>
    <t>E</t>
  </si>
  <si>
    <t>F</t>
  </si>
  <si>
    <t>D</t>
  </si>
  <si>
    <t>G</t>
  </si>
  <si>
    <t>K</t>
  </si>
  <si>
    <t>M</t>
  </si>
  <si>
    <t>H</t>
  </si>
  <si>
    <t>I</t>
  </si>
  <si>
    <t>..</t>
  </si>
  <si>
    <t xml:space="preserve">Menos:  Servicios de Intermediación Financiera </t>
  </si>
  <si>
    <t>J</t>
  </si>
  <si>
    <t>C</t>
  </si>
  <si>
    <t>N</t>
  </si>
  <si>
    <t>O</t>
  </si>
  <si>
    <t>Categoría de actividad económica</t>
  </si>
  <si>
    <t>P</t>
  </si>
  <si>
    <t>Descripción</t>
  </si>
  <si>
    <t>A</t>
  </si>
  <si>
    <t>B</t>
  </si>
  <si>
    <t>(en millones de balboas)</t>
  </si>
  <si>
    <t>Total</t>
  </si>
  <si>
    <t>Trimestres</t>
  </si>
  <si>
    <t>II</t>
  </si>
  <si>
    <t>III</t>
  </si>
  <si>
    <t>IV</t>
  </si>
  <si>
    <t>Pesca......................................................................................................................</t>
  </si>
  <si>
    <t>Explotación de minas y canteras.................................................................</t>
  </si>
  <si>
    <t>Industrias manufactureras......................................................................................</t>
  </si>
  <si>
    <t>Suministro de electricidad, gas y agua........................................................</t>
  </si>
  <si>
    <t>Construcción............................................................................................................</t>
  </si>
  <si>
    <t xml:space="preserve">Comercio al por mayor y al por menor; reparación </t>
  </si>
  <si>
    <t>Hoteles y restaurantes..........................................................................................</t>
  </si>
  <si>
    <t>Transporte, almacenamiento y comunicaciones.........................................</t>
  </si>
  <si>
    <t>Intermediación financiera...............................................................................</t>
  </si>
  <si>
    <t xml:space="preserve">Actividades inmobiliarias, empresariales y de alquiler............................... </t>
  </si>
  <si>
    <t>Enseñanza privada....................................................................................................</t>
  </si>
  <si>
    <t>Actividades de servicios sociales y de salud privada.....................................................</t>
  </si>
  <si>
    <t xml:space="preserve">Otras actividades comunitarias, sociales </t>
  </si>
  <si>
    <t xml:space="preserve">   y personales de servicios ....................................................................................................................</t>
  </si>
  <si>
    <t xml:space="preserve">         PRODUCTO INTERNO BRUTO</t>
  </si>
  <si>
    <t xml:space="preserve">              Medidos  Indirectamente  (SIFMI), asignados</t>
  </si>
  <si>
    <t xml:space="preserve">              al consumo interno...............................................................................</t>
  </si>
  <si>
    <t>Agricultura,  ganadería, caza  y  silvicultura...............................................................</t>
  </si>
  <si>
    <t xml:space="preserve">   de vehículos automotores, motocicletas, efectos</t>
  </si>
  <si>
    <t xml:space="preserve">   personales y enseres domésticos...................................................................</t>
  </si>
  <si>
    <t>Producción para uso final propio</t>
  </si>
  <si>
    <t>Construcción...................................................................................</t>
  </si>
  <si>
    <t>Actividades Inmobiliarias, empresariales y de alquiler.............................</t>
  </si>
  <si>
    <t>Hogares privados con servicios domésticos.......................................</t>
  </si>
  <si>
    <t xml:space="preserve">            Valor Agregado Bruto en valores básicos.......................................................</t>
  </si>
  <si>
    <t>Más:   Impuestos a los productos netos de subvenciones..................................................</t>
  </si>
  <si>
    <t xml:space="preserve">                                  A PRECIOS DE COMPRADOR.................................</t>
  </si>
  <si>
    <t xml:space="preserve">Producto interno bruto trimestral </t>
  </si>
  <si>
    <t>Producción de mercado</t>
  </si>
  <si>
    <t>NOTA:  La discrepancia entre el total y la suma de sus componentes se debe a la diferencia estadística que proviene de utilizar estructuras de precios base móvil, de conformidad  con la</t>
  </si>
  <si>
    <t xml:space="preserve">  ..    Dato no aplicable al grupo o categoría</t>
  </si>
  <si>
    <t>Cuadro 9.  PRODUCTO INTERNO BRUTO TRIMESTRAL A PRECIOS DE COMPRADOR EN LA REPÚBLICA,   SEGÚN CATEGORÍA</t>
  </si>
  <si>
    <t xml:space="preserve"> DE  ACTIVIDAD ECONÓMICA,  A PRECIOS CORRIENTES:  AÑOS 2015 - 2016</t>
  </si>
  <si>
    <t>República de Panamá</t>
  </si>
  <si>
    <t>CONTRALORÍA GENERAL DE LA REPÚBLICA</t>
  </si>
  <si>
    <t>Instituto Nacional de Estadística y Censo</t>
  </si>
  <si>
    <t xml:space="preserve">  1/  Incluye el Gobierno General y las Instituciones Sin Fines de Lucro que Sirven a los Hogares  (ISFLSH).</t>
  </si>
  <si>
    <t xml:space="preserve">                       metodología sugerida en el Sistema de Cuentas Nacionales 1993 (SCN93).
         </t>
  </si>
  <si>
    <t>Otra Producción de no Mercado 1/…………………………..………………………</t>
  </si>
  <si>
    <t xml:space="preserve">Serie preliminar 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</si>
</sst>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#,##0.0"/>
    <numFmt numFmtId="166" formatCode="0.0"/>
    <numFmt numFmtId="167" formatCode="0.0_)"/>
    <numFmt numFmtId="168" formatCode="#,##0.0;[Red]#,##0.0"/>
    <numFmt numFmtId="169" formatCode="#,##0\ [$€-1];[Red]\-#,##0\ [$€-1]"/>
    <numFmt numFmtId="170" formatCode="#,##0.000;[Red]#,##0.000"/>
    <numFmt numFmtId="171" formatCode="#,##0.00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4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3" applyNumberFormat="0" applyAlignment="0" applyProtection="0"/>
    <xf numFmtId="0" fontId="12" fillId="23" borderId="24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0" borderId="27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3" applyNumberFormat="0" applyAlignment="0" applyProtection="0"/>
    <xf numFmtId="0" fontId="19" fillId="0" borderId="28" applyNumberFormat="0" applyFill="0" applyAlignment="0" applyProtection="0"/>
    <xf numFmtId="0" fontId="20" fillId="24" borderId="0" applyNumberFormat="0" applyBorder="0" applyAlignment="0" applyProtection="0"/>
    <xf numFmtId="0" fontId="1" fillId="0" borderId="0"/>
    <xf numFmtId="0" fontId="8" fillId="25" borderId="29" applyNumberFormat="0" applyFont="0" applyAlignment="0" applyProtection="0"/>
    <xf numFmtId="0" fontId="21" fillId="22" borderId="30" applyNumberFormat="0" applyAlignment="0" applyProtection="0"/>
    <xf numFmtId="0" fontId="22" fillId="0" borderId="0" applyNumberFormat="0" applyFill="0" applyBorder="0" applyAlignment="0" applyProtection="0"/>
    <xf numFmtId="0" fontId="23" fillId="0" borderId="31" applyNumberFormat="0" applyFill="0" applyAlignment="0" applyProtection="0"/>
    <xf numFmtId="0" fontId="24" fillId="0" borderId="0" applyNumberFormat="0" applyFill="0" applyBorder="0" applyAlignment="0" applyProtection="0"/>
  </cellStyleXfs>
  <cellXfs count="135">
    <xf numFmtId="0" fontId="0" fillId="0" borderId="0" xfId="0"/>
    <xf numFmtId="0" fontId="5" fillId="0" borderId="0" xfId="0" applyFont="1" applyFill="1" applyBorder="1"/>
    <xf numFmtId="0" fontId="5" fillId="0" borderId="2" xfId="0" applyFont="1" applyFill="1" applyBorder="1"/>
    <xf numFmtId="166" fontId="6" fillId="0" borderId="0" xfId="0" applyNumberFormat="1" applyFont="1" applyFill="1" applyBorder="1"/>
    <xf numFmtId="168" fontId="6" fillId="0" borderId="1" xfId="0" applyNumberFormat="1" applyFont="1" applyFill="1" applyBorder="1" applyAlignment="1" applyProtection="1">
      <alignment horizontal="center"/>
    </xf>
    <xf numFmtId="168" fontId="6" fillId="0" borderId="3" xfId="0" applyNumberFormat="1" applyFont="1" applyFill="1" applyBorder="1"/>
    <xf numFmtId="168" fontId="6" fillId="0" borderId="3" xfId="0" applyNumberFormat="1" applyFont="1" applyFill="1" applyBorder="1" applyProtection="1"/>
    <xf numFmtId="0" fontId="6" fillId="0" borderId="0" xfId="0" applyFont="1" applyFill="1"/>
    <xf numFmtId="167" fontId="6" fillId="0" borderId="1" xfId="0" applyNumberFormat="1" applyFont="1" applyFill="1" applyBorder="1" applyAlignment="1" applyProtection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6" fillId="0" borderId="1" xfId="0" applyNumberFormat="1" applyFont="1" applyFill="1" applyBorder="1" applyProtection="1"/>
    <xf numFmtId="165" fontId="6" fillId="2" borderId="3" xfId="0" applyNumberFormat="1" applyFont="1" applyFill="1" applyBorder="1" applyProtection="1"/>
    <xf numFmtId="0" fontId="6" fillId="0" borderId="0" xfId="0" applyFont="1" applyFill="1" applyBorder="1"/>
    <xf numFmtId="167" fontId="6" fillId="0" borderId="3" xfId="0" applyNumberFormat="1" applyFont="1" applyFill="1" applyBorder="1" applyProtection="1"/>
    <xf numFmtId="167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168" fontId="6" fillId="0" borderId="0" xfId="0" applyNumberFormat="1" applyFont="1" applyFill="1" applyBorder="1" applyAlignment="1" applyProtection="1">
      <alignment horizontal="center" vertical="center"/>
    </xf>
    <xf numFmtId="168" fontId="6" fillId="0" borderId="0" xfId="0" applyNumberFormat="1" applyFont="1" applyFill="1" applyBorder="1" applyAlignment="1" applyProtection="1">
      <alignment vertical="center"/>
    </xf>
    <xf numFmtId="168" fontId="6" fillId="0" borderId="0" xfId="0" applyNumberFormat="1" applyFont="1" applyFill="1" applyBorder="1" applyAlignment="1"/>
    <xf numFmtId="168" fontId="6" fillId="0" borderId="0" xfId="0" applyNumberFormat="1" applyFont="1" applyFill="1"/>
    <xf numFmtId="168" fontId="7" fillId="0" borderId="0" xfId="0" applyNumberFormat="1" applyFont="1" applyFill="1" applyBorder="1" applyAlignment="1">
      <alignment horizontal="centerContinuous"/>
    </xf>
    <xf numFmtId="168" fontId="6" fillId="0" borderId="4" xfId="0" applyNumberFormat="1" applyFont="1" applyFill="1" applyBorder="1" applyAlignment="1" applyProtection="1">
      <alignment horizontal="center" vertical="center" wrapText="1"/>
    </xf>
    <xf numFmtId="168" fontId="6" fillId="0" borderId="3" xfId="0" applyNumberFormat="1" applyFont="1" applyFill="1" applyBorder="1" applyAlignment="1" applyProtection="1">
      <alignment horizontal="center" vertical="center" wrapText="1"/>
    </xf>
    <xf numFmtId="168" fontId="6" fillId="0" borderId="9" xfId="0" applyNumberFormat="1" applyFont="1" applyFill="1" applyBorder="1" applyAlignment="1" applyProtection="1">
      <alignment horizontal="center" vertical="center" wrapText="1"/>
    </xf>
    <xf numFmtId="168" fontId="6" fillId="0" borderId="7" xfId="0" applyNumberFormat="1" applyFont="1" applyFill="1" applyBorder="1" applyAlignment="1" applyProtection="1">
      <alignment horizontal="center" vertical="center"/>
    </xf>
    <xf numFmtId="168" fontId="6" fillId="0" borderId="13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3" xfId="0" applyNumberFormat="1" applyFont="1" applyFill="1" applyBorder="1" applyAlignment="1" applyProtection="1">
      <alignment horizontal="left" vertical="center" wrapText="1"/>
    </xf>
    <xf numFmtId="168" fontId="6" fillId="0" borderId="3" xfId="0" applyNumberFormat="1" applyFont="1" applyFill="1" applyBorder="1" applyAlignment="1" applyProtection="1">
      <alignment horizontal="center" vertical="center"/>
    </xf>
    <xf numFmtId="168" fontId="6" fillId="0" borderId="4" xfId="0" applyNumberFormat="1" applyFont="1" applyFill="1" applyBorder="1" applyAlignment="1" applyProtection="1">
      <alignment horizontal="center" vertical="center"/>
    </xf>
    <xf numFmtId="16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/>
    <xf numFmtId="0" fontId="6" fillId="0" borderId="3" xfId="0" applyFont="1" applyFill="1" applyBorder="1"/>
    <xf numFmtId="168" fontId="6" fillId="0" borderId="3" xfId="0" applyNumberFormat="1" applyFont="1" applyFill="1" applyBorder="1" applyAlignment="1" applyProtection="1">
      <alignment vertical="center"/>
    </xf>
    <xf numFmtId="168" fontId="6" fillId="0" borderId="2" xfId="0" applyNumberFormat="1" applyFont="1" applyFill="1" applyBorder="1"/>
    <xf numFmtId="166" fontId="6" fillId="0" borderId="0" xfId="0" applyNumberFormat="1" applyFont="1" applyFill="1"/>
    <xf numFmtId="168" fontId="6" fillId="0" borderId="2" xfId="0" applyNumberFormat="1" applyFont="1" applyFill="1" applyBorder="1" applyProtection="1"/>
    <xf numFmtId="168" fontId="6" fillId="0" borderId="1" xfId="0" applyNumberFormat="1" applyFont="1" applyFill="1" applyBorder="1" applyAlignment="1" applyProtection="1">
      <alignment horizontal="right"/>
    </xf>
    <xf numFmtId="168" fontId="6" fillId="0" borderId="0" xfId="0" applyNumberFormat="1" applyFont="1" applyFill="1" applyBorder="1" applyProtection="1"/>
    <xf numFmtId="168" fontId="6" fillId="0" borderId="3" xfId="0" applyNumberFormat="1" applyFont="1" applyFill="1" applyBorder="1" applyAlignment="1" applyProtection="1">
      <alignment horizontal="right"/>
    </xf>
    <xf numFmtId="168" fontId="6" fillId="0" borderId="2" xfId="0" applyNumberFormat="1" applyFont="1" applyFill="1" applyBorder="1" applyAlignment="1" applyProtection="1">
      <alignment horizontal="right"/>
    </xf>
    <xf numFmtId="168" fontId="6" fillId="0" borderId="8" xfId="0" applyNumberFormat="1" applyFont="1" applyFill="1" applyBorder="1" applyAlignment="1" applyProtection="1">
      <alignment horizontal="center"/>
    </xf>
    <xf numFmtId="168" fontId="6" fillId="0" borderId="9" xfId="0" applyNumberFormat="1" applyFont="1" applyFill="1" applyBorder="1"/>
    <xf numFmtId="168" fontId="7" fillId="0" borderId="8" xfId="0" applyNumberFormat="1" applyFont="1" applyFill="1" applyBorder="1" applyAlignment="1" applyProtection="1">
      <alignment horizontal="right"/>
    </xf>
    <xf numFmtId="168" fontId="6" fillId="0" borderId="9" xfId="0" applyNumberFormat="1" applyFont="1" applyFill="1" applyBorder="1" applyAlignment="1" applyProtection="1">
      <alignment horizontal="right"/>
    </xf>
    <xf numFmtId="168" fontId="6" fillId="0" borderId="7" xfId="0" applyNumberFormat="1" applyFont="1" applyFill="1" applyBorder="1" applyAlignment="1" applyProtection="1">
      <alignment horizontal="right"/>
    </xf>
    <xf numFmtId="168" fontId="6" fillId="0" borderId="4" xfId="0" applyNumberFormat="1" applyFont="1" applyFill="1" applyBorder="1"/>
    <xf numFmtId="168" fontId="6" fillId="0" borderId="1" xfId="0" applyNumberFormat="1" applyFont="1" applyFill="1" applyBorder="1"/>
    <xf numFmtId="168" fontId="7" fillId="0" borderId="1" xfId="0" applyNumberFormat="1" applyFont="1" applyFill="1" applyBorder="1" applyProtection="1"/>
    <xf numFmtId="168" fontId="7" fillId="0" borderId="3" xfId="0" applyNumberFormat="1" applyFont="1" applyFill="1" applyBorder="1" applyProtection="1"/>
    <xf numFmtId="168" fontId="7" fillId="0" borderId="2" xfId="0" applyNumberFormat="1" applyFont="1" applyFill="1" applyBorder="1" applyProtection="1"/>
    <xf numFmtId="168" fontId="6" fillId="0" borderId="5" xfId="0" applyNumberFormat="1" applyFont="1" applyFill="1" applyBorder="1" applyAlignment="1" applyProtection="1">
      <alignment horizontal="center"/>
    </xf>
    <xf numFmtId="168" fontId="6" fillId="0" borderId="9" xfId="0" applyNumberFormat="1" applyFont="1" applyFill="1" applyBorder="1" applyProtection="1"/>
    <xf numFmtId="0" fontId="6" fillId="0" borderId="9" xfId="0" applyFont="1" applyFill="1" applyBorder="1"/>
    <xf numFmtId="168" fontId="7" fillId="0" borderId="8" xfId="0" applyNumberFormat="1" applyFont="1" applyFill="1" applyBorder="1" applyProtection="1"/>
    <xf numFmtId="168" fontId="7" fillId="0" borderId="9" xfId="0" applyNumberFormat="1" applyFont="1" applyFill="1" applyBorder="1" applyProtection="1"/>
    <xf numFmtId="168" fontId="7" fillId="0" borderId="7" xfId="0" applyNumberFormat="1" applyFont="1" applyFill="1" applyBorder="1" applyProtection="1"/>
    <xf numFmtId="168" fontId="6" fillId="0" borderId="8" xfId="0" applyNumberFormat="1" applyFont="1" applyFill="1" applyBorder="1" applyProtection="1"/>
    <xf numFmtId="168" fontId="6" fillId="0" borderId="7" xfId="0" applyNumberFormat="1" applyFont="1" applyFill="1" applyBorder="1" applyProtection="1"/>
    <xf numFmtId="168" fontId="6" fillId="0" borderId="6" xfId="0" applyNumberFormat="1" applyFont="1" applyFill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/>
    <xf numFmtId="168" fontId="6" fillId="0" borderId="8" xfId="0" applyNumberFormat="1" applyFont="1" applyFill="1" applyBorder="1" applyAlignment="1" applyProtection="1">
      <alignment horizontal="center" vertical="center"/>
    </xf>
    <xf numFmtId="168" fontId="6" fillId="0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Fill="1" applyBorder="1" applyAlignment="1">
      <alignment horizontal="center"/>
    </xf>
    <xf numFmtId="168" fontId="7" fillId="0" borderId="1" xfId="0" applyNumberFormat="1" applyFont="1" applyFill="1" applyBorder="1" applyAlignment="1" applyProtection="1"/>
    <xf numFmtId="168" fontId="7" fillId="0" borderId="3" xfId="0" applyNumberFormat="1" applyFont="1" applyFill="1" applyBorder="1" applyAlignment="1" applyProtection="1"/>
    <xf numFmtId="168" fontId="7" fillId="0" borderId="8" xfId="0" applyNumberFormat="1" applyFont="1" applyFill="1" applyBorder="1" applyAlignment="1" applyProtection="1"/>
    <xf numFmtId="165" fontId="5" fillId="0" borderId="0" xfId="0" applyNumberFormat="1" applyFont="1" applyFill="1" applyBorder="1"/>
    <xf numFmtId="0" fontId="5" fillId="3" borderId="0" xfId="0" applyFont="1" applyFill="1"/>
    <xf numFmtId="165" fontId="5" fillId="3" borderId="0" xfId="0" applyNumberFormat="1" applyFont="1" applyFill="1"/>
    <xf numFmtId="170" fontId="6" fillId="0" borderId="0" xfId="0" applyNumberFormat="1" applyFont="1" applyFill="1"/>
    <xf numFmtId="3" fontId="6" fillId="0" borderId="0" xfId="0" applyNumberFormat="1" applyFont="1" applyFill="1"/>
    <xf numFmtId="3" fontId="5" fillId="0" borderId="0" xfId="0" applyNumberFormat="1" applyFont="1" applyFill="1"/>
    <xf numFmtId="171" fontId="6" fillId="0" borderId="0" xfId="0" applyNumberFormat="1" applyFont="1" applyFill="1"/>
    <xf numFmtId="0" fontId="5" fillId="0" borderId="0" xfId="0" applyFont="1" applyFill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68" fontId="6" fillId="0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16" xfId="0" applyFont="1" applyFill="1" applyBorder="1"/>
    <xf numFmtId="168" fontId="6" fillId="0" borderId="16" xfId="0" applyNumberFormat="1" applyFont="1" applyFill="1" applyBorder="1"/>
    <xf numFmtId="168" fontId="6" fillId="0" borderId="16" xfId="0" applyNumberFormat="1" applyFont="1" applyFill="1" applyBorder="1" applyAlignment="1" applyProtection="1">
      <alignment horizontal="right"/>
    </xf>
    <xf numFmtId="168" fontId="5" fillId="0" borderId="16" xfId="0" applyNumberFormat="1" applyFont="1" applyFill="1" applyBorder="1"/>
    <xf numFmtId="168" fontId="6" fillId="0" borderId="0" xfId="0" applyNumberFormat="1" applyFont="1" applyFill="1" applyBorder="1" applyAlignment="1" applyProtection="1">
      <alignment horizontal="left"/>
    </xf>
    <xf numFmtId="168" fontId="7" fillId="0" borderId="0" xfId="0" applyNumberFormat="1" applyFont="1" applyFill="1" applyBorder="1" applyAlignment="1">
      <alignment horizontal="center"/>
    </xf>
    <xf numFmtId="168" fontId="7" fillId="0" borderId="16" xfId="0" applyNumberFormat="1" applyFont="1" applyFill="1" applyBorder="1" applyAlignment="1" applyProtection="1"/>
    <xf numFmtId="168" fontId="6" fillId="0" borderId="4" xfId="0" applyNumberFormat="1" applyFont="1" applyFill="1" applyBorder="1" applyProtection="1"/>
    <xf numFmtId="168" fontId="7" fillId="0" borderId="9" xfId="0" applyNumberFormat="1" applyFont="1" applyFill="1" applyBorder="1" applyAlignment="1" applyProtection="1">
      <alignment horizontal="right"/>
    </xf>
    <xf numFmtId="168" fontId="6" fillId="0" borderId="3" xfId="0" applyNumberFormat="1" applyFont="1" applyFill="1" applyBorder="1" applyAlignment="1" applyProtection="1">
      <alignment horizontal="left"/>
    </xf>
    <xf numFmtId="168" fontId="7" fillId="0" borderId="3" xfId="0" applyNumberFormat="1" applyFont="1" applyFill="1" applyBorder="1" applyAlignment="1">
      <alignment horizontal="center"/>
    </xf>
    <xf numFmtId="168" fontId="5" fillId="0" borderId="2" xfId="0" applyNumberFormat="1" applyFont="1" applyFill="1" applyBorder="1"/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1" xfId="0" applyNumberFormat="1" applyFont="1" applyFill="1" applyBorder="1" applyAlignment="1" applyProtection="1">
      <alignment horizontal="center" vertical="center"/>
    </xf>
    <xf numFmtId="168" fontId="6" fillId="0" borderId="6" xfId="0" applyNumberFormat="1" applyFont="1" applyFill="1" applyBorder="1" applyAlignment="1" applyProtection="1">
      <alignment horizontal="center" vertical="center"/>
    </xf>
    <xf numFmtId="168" fontId="5" fillId="0" borderId="7" xfId="0" applyNumberFormat="1" applyFont="1" applyFill="1" applyBorder="1"/>
    <xf numFmtId="168" fontId="5" fillId="0" borderId="17" xfId="0" applyNumberFormat="1" applyFont="1" applyFill="1" applyBorder="1"/>
    <xf numFmtId="168" fontId="6" fillId="0" borderId="17" xfId="0" applyNumberFormat="1" applyFont="1" applyFill="1" applyBorder="1"/>
    <xf numFmtId="168" fontId="6" fillId="0" borderId="15" xfId="0" applyNumberFormat="1" applyFont="1" applyFill="1" applyBorder="1" applyAlignment="1" applyProtection="1">
      <alignment horizontal="center" vertical="center" wrapText="1"/>
    </xf>
    <xf numFmtId="168" fontId="6" fillId="0" borderId="16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/>
    </xf>
    <xf numFmtId="168" fontId="6" fillId="0" borderId="15" xfId="0" applyNumberFormat="1" applyFont="1" applyFill="1" applyBorder="1"/>
    <xf numFmtId="168" fontId="7" fillId="0" borderId="1" xfId="0" applyNumberFormat="1" applyFont="1" applyFill="1" applyBorder="1" applyAlignment="1" applyProtection="1">
      <alignment horizontal="right"/>
    </xf>
    <xf numFmtId="168" fontId="6" fillId="0" borderId="15" xfId="0" applyNumberFormat="1" applyFont="1" applyFill="1" applyBorder="1" applyAlignment="1" applyProtection="1">
      <alignment horizontal="right"/>
    </xf>
    <xf numFmtId="168" fontId="6" fillId="0" borderId="11" xfId="0" applyNumberFormat="1" applyFont="1" applyFill="1" applyBorder="1" applyAlignment="1" applyProtection="1">
      <alignment horizontal="center" vertical="center"/>
    </xf>
    <xf numFmtId="168" fontId="6" fillId="0" borderId="7" xfId="0" applyNumberFormat="1" applyFont="1" applyFill="1" applyBorder="1" applyAlignment="1" applyProtection="1">
      <alignment horizontal="center" vertical="center"/>
    </xf>
    <xf numFmtId="168" fontId="7" fillId="0" borderId="3" xfId="0" applyNumberFormat="1" applyFont="1" applyFill="1" applyBorder="1" applyAlignment="1" applyProtection="1">
      <alignment horizontal="right"/>
    </xf>
    <xf numFmtId="0" fontId="0" fillId="0" borderId="0" xfId="0" applyBorder="1"/>
    <xf numFmtId="168" fontId="6" fillId="0" borderId="19" xfId="0" applyNumberFormat="1" applyFont="1" applyFill="1" applyBorder="1" applyProtection="1"/>
    <xf numFmtId="168" fontId="6" fillId="0" borderId="22" xfId="0" applyNumberFormat="1" applyFont="1" applyFill="1" applyBorder="1" applyAlignment="1" applyProtection="1">
      <alignment horizontal="center" vertical="center"/>
    </xf>
    <xf numFmtId="0" fontId="5" fillId="3" borderId="0" xfId="7" applyFont="1" applyFill="1" applyAlignment="1">
      <alignment horizontal="center" vertical="center" wrapText="1"/>
    </xf>
    <xf numFmtId="168" fontId="6" fillId="0" borderId="0" xfId="0" applyNumberFormat="1" applyFont="1" applyFill="1" applyBorder="1" applyAlignment="1" applyProtection="1">
      <alignment horizontal="center" vertical="center"/>
    </xf>
    <xf numFmtId="0" fontId="5" fillId="3" borderId="0" xfId="5" applyFont="1" applyFill="1" applyBorder="1" applyAlignment="1">
      <alignment horizontal="left" vertical="justify" wrapText="1"/>
    </xf>
    <xf numFmtId="168" fontId="6" fillId="0" borderId="0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8" fontId="6" fillId="0" borderId="12" xfId="0" applyNumberFormat="1" applyFont="1" applyFill="1" applyBorder="1" applyAlignment="1" applyProtection="1">
      <alignment horizontal="center" vertical="center"/>
    </xf>
    <xf numFmtId="169" fontId="6" fillId="0" borderId="7" xfId="0" applyNumberFormat="1" applyFont="1" applyFill="1" applyBorder="1" applyAlignment="1">
      <alignment horizontal="center" vertical="center" wrapText="1"/>
    </xf>
    <xf numFmtId="169" fontId="6" fillId="0" borderId="5" xfId="0" applyNumberFormat="1" applyFont="1" applyFill="1" applyBorder="1" applyAlignment="1">
      <alignment horizontal="center" vertical="center" wrapText="1"/>
    </xf>
    <xf numFmtId="0" fontId="5" fillId="3" borderId="0" xfId="5" applyFont="1" applyFill="1" applyBorder="1" applyAlignment="1">
      <alignment horizontal="center" vertical="justify" wrapText="1"/>
    </xf>
    <xf numFmtId="168" fontId="6" fillId="0" borderId="10" xfId="0" applyNumberFormat="1" applyFont="1" applyFill="1" applyBorder="1" applyAlignment="1" applyProtection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8" xfId="0" applyNumberFormat="1" applyFont="1" applyFill="1" applyBorder="1" applyAlignment="1">
      <alignment horizontal="center" vertical="center" wrapText="1"/>
    </xf>
    <xf numFmtId="168" fontId="6" fillId="0" borderId="22" xfId="0" applyNumberFormat="1" applyFont="1" applyFill="1" applyBorder="1" applyAlignment="1" applyProtection="1">
      <alignment horizontal="center" vertical="center"/>
    </xf>
    <xf numFmtId="168" fontId="6" fillId="0" borderId="18" xfId="0" applyNumberFormat="1" applyFont="1" applyFill="1" applyBorder="1" applyAlignment="1" applyProtection="1">
      <alignment horizontal="center" vertical="center"/>
    </xf>
    <xf numFmtId="168" fontId="6" fillId="0" borderId="21" xfId="0" applyNumberFormat="1" applyFont="1" applyFill="1" applyBorder="1" applyAlignment="1" applyProtection="1">
      <alignment horizontal="center" vertical="center"/>
    </xf>
    <xf numFmtId="168" fontId="6" fillId="0" borderId="20" xfId="0" applyNumberFormat="1" applyFont="1" applyFill="1" applyBorder="1" applyAlignment="1" applyProtection="1">
      <alignment horizontal="center" vertical="center"/>
    </xf>
    <xf numFmtId="168" fontId="5" fillId="0" borderId="21" xfId="0" applyNumberFormat="1" applyFont="1" applyFill="1" applyBorder="1"/>
    <xf numFmtId="168" fontId="6" fillId="0" borderId="21" xfId="0" applyNumberFormat="1" applyFont="1" applyFill="1" applyBorder="1"/>
    <xf numFmtId="165" fontId="6" fillId="0" borderId="0" xfId="0" applyNumberFormat="1" applyFont="1" applyFill="1" applyBorder="1"/>
    <xf numFmtId="0" fontId="5" fillId="3" borderId="0" xfId="0" applyFont="1" applyFill="1" applyBorder="1"/>
    <xf numFmtId="166" fontId="5" fillId="3" borderId="0" xfId="0" applyNumberFormat="1" applyFont="1" applyFill="1"/>
  </cellXfs>
  <cellStyles count="51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 2" xfId="2"/>
    <cellStyle name="Millares 3" xfId="3"/>
    <cellStyle name="Millares 4" xfId="6"/>
    <cellStyle name="Neutral 2" xfId="44"/>
    <cellStyle name="Normal" xfId="0" builtinId="0"/>
    <cellStyle name="Normal 2" xfId="4"/>
    <cellStyle name="Normal 2 2" xfId="5"/>
    <cellStyle name="Normal 2 2 2" xfId="8"/>
    <cellStyle name="Normal 3" xfId="1"/>
    <cellStyle name="Normal 4" xfId="45"/>
    <cellStyle name="Normal_Cuadro 3 Pmá" xfId="7"/>
    <cellStyle name="Note" xfId="46"/>
    <cellStyle name="Output" xfId="47"/>
    <cellStyle name="Title" xfId="48"/>
    <cellStyle name="Total 2" xfId="49"/>
    <cellStyle name="Warning Text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showGridLines="0" tabSelected="1" zoomScale="77" zoomScaleNormal="77" zoomScaleSheetLayoutView="100" workbookViewId="0">
      <selection sqref="A1:L1"/>
    </sheetView>
  </sheetViews>
  <sheetFormatPr baseColWidth="10" defaultRowHeight="14.25"/>
  <cols>
    <col min="1" max="1" width="12.5703125" style="7" customWidth="1"/>
    <col min="2" max="2" width="59.28515625" style="7" customWidth="1"/>
    <col min="3" max="3" width="9" style="1" customWidth="1"/>
    <col min="4" max="5" width="9" style="15" customWidth="1"/>
    <col min="6" max="6" width="9" style="1" customWidth="1"/>
    <col min="7" max="7" width="9" style="15" customWidth="1"/>
    <col min="8" max="8" width="9" style="1" customWidth="1"/>
    <col min="9" max="10" width="9" style="15" customWidth="1"/>
    <col min="11" max="11" width="9" style="1" customWidth="1"/>
    <col min="12" max="12" width="9" style="15" customWidth="1"/>
    <col min="13" max="13" width="11.42578125" style="109"/>
    <col min="14" max="16384" width="11.42578125" style="7"/>
  </cols>
  <sheetData>
    <row r="1" spans="1:12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5" spans="1:12" ht="15.75" customHeight="1">
      <c r="A5" s="113" t="s">
        <v>56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15.75" customHeight="1">
      <c r="A6" s="113" t="s">
        <v>57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8.25" customHeight="1">
      <c r="A7" s="16"/>
      <c r="B7" s="16"/>
      <c r="C7" s="17"/>
      <c r="D7" s="17"/>
      <c r="H7" s="17"/>
      <c r="I7" s="17"/>
    </row>
    <row r="8" spans="1:12" ht="15" customHeight="1">
      <c r="A8" s="115" t="s">
        <v>64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10.5" customHeight="1">
      <c r="A9" s="18"/>
      <c r="B9" s="18"/>
    </row>
    <row r="10" spans="1:12" ht="10.5" customHeight="1">
      <c r="A10" s="19"/>
      <c r="B10" s="20"/>
      <c r="E10" s="1"/>
      <c r="J10" s="1"/>
    </row>
    <row r="11" spans="1:12" ht="15.75" customHeight="1">
      <c r="A11" s="123" t="s">
        <v>14</v>
      </c>
      <c r="B11" s="21"/>
      <c r="C11" s="126" t="s">
        <v>52</v>
      </c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ht="15.75" customHeight="1">
      <c r="A12" s="124"/>
      <c r="B12" s="5"/>
      <c r="C12" s="128" t="s">
        <v>19</v>
      </c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12" ht="15.75" customHeight="1">
      <c r="A13" s="124"/>
      <c r="B13" s="22" t="s">
        <v>16</v>
      </c>
      <c r="C13" s="116">
        <v>2015</v>
      </c>
      <c r="D13" s="117"/>
      <c r="E13" s="117"/>
      <c r="F13" s="117"/>
      <c r="G13" s="117"/>
      <c r="H13" s="116">
        <v>2016</v>
      </c>
      <c r="I13" s="117"/>
      <c r="J13" s="117"/>
      <c r="K13" s="117"/>
      <c r="L13" s="117"/>
    </row>
    <row r="14" spans="1:12" ht="15.75" customHeight="1">
      <c r="A14" s="124"/>
      <c r="B14" s="22"/>
      <c r="C14" s="118" t="s">
        <v>20</v>
      </c>
      <c r="D14" s="120" t="s">
        <v>21</v>
      </c>
      <c r="E14" s="121"/>
      <c r="F14" s="121"/>
      <c r="G14" s="121"/>
      <c r="H14" s="118" t="s">
        <v>20</v>
      </c>
      <c r="I14" s="120" t="s">
        <v>21</v>
      </c>
      <c r="J14" s="121"/>
      <c r="K14" s="121"/>
      <c r="L14" s="121"/>
    </row>
    <row r="15" spans="1:12" ht="15.75" customHeight="1">
      <c r="A15" s="125"/>
      <c r="B15" s="23"/>
      <c r="C15" s="119"/>
      <c r="D15" s="26" t="s">
        <v>7</v>
      </c>
      <c r="E15" s="24" t="s">
        <v>22</v>
      </c>
      <c r="F15" s="25" t="s">
        <v>23</v>
      </c>
      <c r="G15" s="25" t="s">
        <v>24</v>
      </c>
      <c r="H15" s="119"/>
      <c r="I15" s="26" t="s">
        <v>7</v>
      </c>
      <c r="J15" s="107" t="s">
        <v>22</v>
      </c>
      <c r="K15" s="25" t="s">
        <v>23</v>
      </c>
      <c r="L15" s="25" t="s">
        <v>24</v>
      </c>
    </row>
    <row r="16" spans="1:12" ht="15.75" customHeight="1">
      <c r="A16" s="94"/>
      <c r="B16" s="100"/>
      <c r="C16" s="96"/>
      <c r="D16" s="80"/>
      <c r="E16" s="95"/>
      <c r="F16" s="95"/>
      <c r="G16" s="95"/>
      <c r="H16" s="30"/>
      <c r="I16" s="80"/>
      <c r="J16" s="106"/>
      <c r="K16" s="106"/>
      <c r="L16" s="111"/>
    </row>
    <row r="17" spans="1:17" ht="15.75" customHeight="1">
      <c r="A17" s="27"/>
      <c r="B17" s="28" t="s">
        <v>53</v>
      </c>
      <c r="C17" s="79"/>
      <c r="D17" s="102"/>
      <c r="E17" s="101"/>
      <c r="F17" s="82"/>
      <c r="G17" s="82"/>
      <c r="H17" s="29"/>
      <c r="I17" s="102"/>
      <c r="J17" s="101"/>
      <c r="K17" s="82"/>
      <c r="L17" s="82"/>
    </row>
    <row r="18" spans="1:17" ht="9.9499999999999993" customHeight="1">
      <c r="A18" s="31"/>
      <c r="B18" s="22"/>
      <c r="C18" s="32"/>
      <c r="D18" s="81"/>
      <c r="E18" s="2"/>
      <c r="F18" s="2"/>
      <c r="G18" s="82"/>
      <c r="H18" s="33"/>
      <c r="I18" s="81"/>
      <c r="J18" s="2"/>
      <c r="K18" s="2"/>
      <c r="L18" s="82"/>
    </row>
    <row r="19" spans="1:17" ht="15.75" customHeight="1">
      <c r="A19" s="4" t="s">
        <v>17</v>
      </c>
      <c r="B19" s="34" t="s">
        <v>42</v>
      </c>
      <c r="C19" s="6">
        <v>1084.1017317937876</v>
      </c>
      <c r="D19" s="5">
        <v>251.19499999999999</v>
      </c>
      <c r="E19" s="35">
        <v>270.70400000000001</v>
      </c>
      <c r="F19" s="93">
        <v>297.58167362163198</v>
      </c>
      <c r="G19" s="85">
        <v>264.6210581721557</v>
      </c>
      <c r="H19" s="6">
        <v>1071.0396706490167</v>
      </c>
      <c r="I19" s="5">
        <v>249.46568781915093</v>
      </c>
      <c r="J19" s="5">
        <v>264.70747060847583</v>
      </c>
      <c r="K19" s="5">
        <v>295.13778862043625</v>
      </c>
      <c r="L19" s="83">
        <v>261.72872360095369</v>
      </c>
      <c r="N19" s="36"/>
      <c r="O19" s="36"/>
      <c r="P19" s="36"/>
      <c r="Q19" s="36"/>
    </row>
    <row r="20" spans="1:17" ht="9.9499999999999993" customHeight="1">
      <c r="A20" s="4"/>
      <c r="B20" s="6"/>
      <c r="C20" s="10"/>
      <c r="D20" s="5"/>
      <c r="E20" s="35"/>
      <c r="F20" s="93"/>
      <c r="G20" s="85"/>
      <c r="H20" s="6"/>
      <c r="I20" s="5"/>
      <c r="J20" s="35"/>
      <c r="K20" s="93"/>
      <c r="L20" s="85"/>
      <c r="N20" s="36"/>
      <c r="O20" s="36"/>
    </row>
    <row r="21" spans="1:17">
      <c r="A21" s="4" t="s">
        <v>18</v>
      </c>
      <c r="B21" s="6" t="s">
        <v>25</v>
      </c>
      <c r="C21" s="6">
        <v>364.77346007807984</v>
      </c>
      <c r="D21" s="5">
        <v>65.025999999999996</v>
      </c>
      <c r="E21" s="35">
        <v>70.42</v>
      </c>
      <c r="F21" s="93">
        <v>124.13527499999999</v>
      </c>
      <c r="G21" s="85">
        <v>105.19218507807983</v>
      </c>
      <c r="H21" s="6">
        <v>324.26064885349018</v>
      </c>
      <c r="I21" s="5">
        <v>59.850811633009783</v>
      </c>
      <c r="J21" s="5">
        <v>61.600154583135151</v>
      </c>
      <c r="K21" s="5">
        <v>114.79734160272122</v>
      </c>
      <c r="L21" s="83">
        <v>88.012341034624029</v>
      </c>
      <c r="N21" s="36"/>
      <c r="O21" s="36"/>
    </row>
    <row r="22" spans="1:17" ht="9.9499999999999993" customHeight="1">
      <c r="A22" s="4"/>
      <c r="B22" s="6"/>
      <c r="C22" s="10"/>
      <c r="D22" s="5"/>
      <c r="E22" s="35"/>
      <c r="F22" s="93"/>
      <c r="G22" s="85"/>
      <c r="H22" s="6"/>
      <c r="I22" s="5"/>
      <c r="J22" s="35"/>
      <c r="K22" s="93"/>
      <c r="L22" s="85"/>
      <c r="N22" s="36"/>
      <c r="O22" s="36"/>
    </row>
    <row r="23" spans="1:17">
      <c r="A23" s="4" t="s">
        <v>11</v>
      </c>
      <c r="B23" s="6" t="s">
        <v>26</v>
      </c>
      <c r="C23" s="6">
        <v>1184.6490752563659</v>
      </c>
      <c r="D23" s="5">
        <v>296.05900000000003</v>
      </c>
      <c r="E23" s="35">
        <v>259.75099999999998</v>
      </c>
      <c r="F23" s="93">
        <v>324.74512499999997</v>
      </c>
      <c r="G23" s="85">
        <v>304.09395025636599</v>
      </c>
      <c r="H23" s="6">
        <v>1317.6294589417894</v>
      </c>
      <c r="I23" s="5">
        <v>337.82417436086081</v>
      </c>
      <c r="J23" s="5">
        <v>288.94499649175344</v>
      </c>
      <c r="K23" s="5">
        <v>355.14056700614697</v>
      </c>
      <c r="L23" s="83">
        <v>335.71972108302805</v>
      </c>
      <c r="N23" s="36"/>
      <c r="O23" s="36"/>
    </row>
    <row r="24" spans="1:17" ht="9.9499999999999993" customHeight="1">
      <c r="A24" s="4"/>
      <c r="B24" s="6"/>
      <c r="C24" s="10"/>
      <c r="D24" s="5"/>
      <c r="E24" s="35"/>
      <c r="F24" s="93"/>
      <c r="G24" s="85"/>
      <c r="H24" s="6"/>
      <c r="I24" s="5"/>
      <c r="J24" s="35"/>
      <c r="K24" s="93"/>
      <c r="L24" s="85"/>
      <c r="N24" s="36"/>
      <c r="O24" s="36"/>
    </row>
    <row r="25" spans="1:17">
      <c r="A25" s="4" t="s">
        <v>2</v>
      </c>
      <c r="B25" s="6" t="s">
        <v>27</v>
      </c>
      <c r="C25" s="6">
        <v>2892.4974537002113</v>
      </c>
      <c r="D25" s="5">
        <v>686.57699999999988</v>
      </c>
      <c r="E25" s="35">
        <v>767.10799999999995</v>
      </c>
      <c r="F25" s="93">
        <v>733.15599999999995</v>
      </c>
      <c r="G25" s="85">
        <v>705.65645370021139</v>
      </c>
      <c r="H25" s="6">
        <v>2896.6819355961779</v>
      </c>
      <c r="I25" s="5">
        <v>689.66659649999986</v>
      </c>
      <c r="J25" s="5">
        <v>770.94353999999998</v>
      </c>
      <c r="K25" s="5">
        <v>733.88915599999996</v>
      </c>
      <c r="L25" s="83">
        <v>702.18264309617837</v>
      </c>
      <c r="N25" s="36"/>
      <c r="O25" s="36"/>
    </row>
    <row r="26" spans="1:17" ht="9.9499999999999993" customHeight="1">
      <c r="A26" s="4"/>
      <c r="B26" s="6"/>
      <c r="C26" s="10"/>
      <c r="D26" s="5"/>
      <c r="E26" s="35"/>
      <c r="F26" s="93"/>
      <c r="G26" s="85"/>
      <c r="H26" s="6"/>
      <c r="I26" s="5"/>
      <c r="J26" s="35"/>
      <c r="K26" s="93"/>
      <c r="L26" s="85"/>
      <c r="N26" s="36"/>
      <c r="O26" s="36"/>
    </row>
    <row r="27" spans="1:17" ht="16.5" customHeight="1">
      <c r="A27" s="4" t="s">
        <v>0</v>
      </c>
      <c r="B27" s="34" t="s">
        <v>28</v>
      </c>
      <c r="C27" s="6">
        <v>1258.5249113855591</v>
      </c>
      <c r="D27" s="5">
        <v>309.04500000000002</v>
      </c>
      <c r="E27" s="35">
        <v>310.28989046000004</v>
      </c>
      <c r="F27" s="93">
        <v>320.825147224766</v>
      </c>
      <c r="G27" s="85">
        <v>318.36487370079311</v>
      </c>
      <c r="H27" s="6">
        <v>1328.2592552307324</v>
      </c>
      <c r="I27" s="5">
        <v>321.40680000000003</v>
      </c>
      <c r="J27" s="5">
        <v>313.39278936460005</v>
      </c>
      <c r="K27" s="5">
        <v>340.074656058252</v>
      </c>
      <c r="L27" s="83">
        <v>353.38500980788035</v>
      </c>
      <c r="N27" s="36"/>
      <c r="O27" s="36"/>
    </row>
    <row r="28" spans="1:17" ht="9.9499999999999993" customHeight="1">
      <c r="A28" s="4"/>
      <c r="B28" s="6"/>
      <c r="C28" s="10"/>
      <c r="D28" s="5"/>
      <c r="E28" s="35"/>
      <c r="F28" s="93"/>
      <c r="G28" s="85"/>
      <c r="H28" s="6"/>
      <c r="I28" s="5"/>
      <c r="J28" s="35"/>
      <c r="K28" s="93"/>
      <c r="L28" s="85"/>
      <c r="N28" s="36"/>
      <c r="O28" s="36"/>
    </row>
    <row r="29" spans="1:17">
      <c r="A29" s="4" t="s">
        <v>1</v>
      </c>
      <c r="B29" s="5" t="s">
        <v>29</v>
      </c>
      <c r="C29" s="6">
        <v>7932.282607490075</v>
      </c>
      <c r="D29" s="6">
        <v>1997.105</v>
      </c>
      <c r="E29" s="37">
        <v>1762.7809999999999</v>
      </c>
      <c r="F29" s="93">
        <v>2120.1156000000001</v>
      </c>
      <c r="G29" s="85">
        <v>2052.2810074900754</v>
      </c>
      <c r="H29" s="6">
        <v>8824.1703022840557</v>
      </c>
      <c r="I29" s="5">
        <v>2278.9076088111865</v>
      </c>
      <c r="J29" s="5">
        <v>1960.9941199578711</v>
      </c>
      <c r="K29" s="5">
        <v>2318.5503412459548</v>
      </c>
      <c r="L29" s="83">
        <v>2265.7182322690433</v>
      </c>
      <c r="N29" s="36"/>
      <c r="O29" s="36"/>
    </row>
    <row r="30" spans="1:17" ht="9.9499999999999993" customHeight="1">
      <c r="A30" s="4"/>
      <c r="B30" s="6"/>
      <c r="C30" s="6"/>
      <c r="D30" s="5"/>
      <c r="E30" s="35"/>
      <c r="F30" s="93"/>
      <c r="G30" s="85"/>
      <c r="H30" s="6"/>
      <c r="I30" s="5"/>
      <c r="J30" s="35"/>
      <c r="K30" s="93"/>
      <c r="L30" s="85"/>
      <c r="N30" s="36"/>
      <c r="O30" s="36"/>
    </row>
    <row r="31" spans="1:17">
      <c r="A31" s="8" t="s">
        <v>3</v>
      </c>
      <c r="B31" s="13" t="s">
        <v>30</v>
      </c>
      <c r="C31" s="38"/>
      <c r="D31" s="5"/>
      <c r="E31" s="35"/>
      <c r="F31" s="93"/>
      <c r="G31" s="85"/>
      <c r="H31" s="40"/>
      <c r="I31" s="5"/>
      <c r="J31" s="35"/>
      <c r="K31" s="93"/>
      <c r="L31" s="85"/>
      <c r="N31" s="36"/>
      <c r="O31" s="36"/>
    </row>
    <row r="32" spans="1:17">
      <c r="A32" s="8"/>
      <c r="B32" s="13" t="s">
        <v>43</v>
      </c>
      <c r="C32" s="38"/>
      <c r="D32" s="5"/>
      <c r="E32" s="35"/>
      <c r="F32" s="93"/>
      <c r="G32" s="85"/>
      <c r="H32" s="40"/>
      <c r="I32" s="5"/>
      <c r="J32" s="35"/>
      <c r="K32" s="93"/>
      <c r="L32" s="85"/>
      <c r="N32" s="36"/>
      <c r="O32" s="36"/>
    </row>
    <row r="33" spans="1:15">
      <c r="A33" s="4"/>
      <c r="B33" s="6" t="s">
        <v>44</v>
      </c>
      <c r="C33" s="6">
        <v>10556.323443951485</v>
      </c>
      <c r="D33" s="5">
        <v>2426.6350000000002</v>
      </c>
      <c r="E33" s="35">
        <v>2647.9297587199999</v>
      </c>
      <c r="F33" s="93">
        <v>2723.3628399999998</v>
      </c>
      <c r="G33" s="85">
        <v>2758.3958452314855</v>
      </c>
      <c r="H33" s="6">
        <v>10815.580556360523</v>
      </c>
      <c r="I33" s="5">
        <v>2378.1023000000005</v>
      </c>
      <c r="J33" s="5">
        <v>2810.7517278596961</v>
      </c>
      <c r="K33" s="5">
        <v>2825.8293668549995</v>
      </c>
      <c r="L33" s="83">
        <v>2800.8971616458261</v>
      </c>
      <c r="N33" s="36"/>
      <c r="O33" s="36"/>
    </row>
    <row r="34" spans="1:15" ht="18" customHeight="1">
      <c r="A34" s="4"/>
      <c r="B34" s="6"/>
      <c r="C34" s="10"/>
      <c r="D34" s="5"/>
      <c r="E34" s="35"/>
      <c r="F34" s="93"/>
      <c r="G34" s="85"/>
      <c r="H34" s="6"/>
      <c r="I34" s="5"/>
      <c r="J34" s="35"/>
      <c r="K34" s="93"/>
      <c r="L34" s="85"/>
      <c r="N34" s="36"/>
      <c r="O34" s="36"/>
    </row>
    <row r="35" spans="1:15">
      <c r="A35" s="4" t="s">
        <v>6</v>
      </c>
      <c r="B35" s="6" t="s">
        <v>31</v>
      </c>
      <c r="C35" s="6">
        <v>1982.1466994082002</v>
      </c>
      <c r="D35" s="5">
        <v>502.62399999999997</v>
      </c>
      <c r="E35" s="35">
        <v>474.47699999999998</v>
      </c>
      <c r="F35" s="93">
        <v>469.90726631244956</v>
      </c>
      <c r="G35" s="85">
        <v>535.13843309575066</v>
      </c>
      <c r="H35" s="6">
        <v>2119.4217365416262</v>
      </c>
      <c r="I35" s="5">
        <v>556.32124853135485</v>
      </c>
      <c r="J35" s="5">
        <v>495.63451628475372</v>
      </c>
      <c r="K35" s="5">
        <v>507.16953388292291</v>
      </c>
      <c r="L35" s="83">
        <v>560.29643784259463</v>
      </c>
      <c r="N35" s="36"/>
      <c r="O35" s="36"/>
    </row>
    <row r="36" spans="1:15" ht="21" customHeight="1">
      <c r="A36" s="4"/>
      <c r="B36" s="6"/>
      <c r="C36" s="10"/>
      <c r="D36" s="5"/>
      <c r="E36" s="35"/>
      <c r="F36" s="93"/>
      <c r="G36" s="85"/>
      <c r="H36" s="6"/>
      <c r="I36" s="5"/>
      <c r="J36" s="35"/>
      <c r="K36" s="93"/>
      <c r="L36" s="85"/>
      <c r="N36" s="3"/>
      <c r="O36" s="36"/>
    </row>
    <row r="37" spans="1:15">
      <c r="A37" s="4" t="s">
        <v>7</v>
      </c>
      <c r="B37" s="6" t="s">
        <v>32</v>
      </c>
      <c r="C37" s="6">
        <v>6505.1592840407229</v>
      </c>
      <c r="D37" s="5">
        <v>1619.8100000000002</v>
      </c>
      <c r="E37" s="35">
        <v>1642.72387888</v>
      </c>
      <c r="F37" s="93">
        <v>1645.3197399999999</v>
      </c>
      <c r="G37" s="85">
        <v>1597.3056651607235</v>
      </c>
      <c r="H37" s="6">
        <v>6624.2206655459868</v>
      </c>
      <c r="I37" s="5">
        <v>1600.0352087754175</v>
      </c>
      <c r="J37" s="5">
        <v>1608.22667742352</v>
      </c>
      <c r="K37" s="5">
        <v>1700.9863912033331</v>
      </c>
      <c r="L37" s="83">
        <v>1714.9723881437155</v>
      </c>
      <c r="N37" s="36"/>
      <c r="O37" s="36"/>
    </row>
    <row r="38" spans="1:15" ht="9.9499999999999993" customHeight="1">
      <c r="A38" s="4"/>
      <c r="B38" s="6"/>
      <c r="C38" s="6"/>
      <c r="D38" s="5"/>
      <c r="E38" s="35"/>
      <c r="F38" s="93"/>
      <c r="G38" s="85"/>
      <c r="H38" s="6"/>
      <c r="I38" s="5"/>
      <c r="J38" s="35"/>
      <c r="K38" s="93"/>
      <c r="L38" s="85"/>
      <c r="N38" s="36"/>
      <c r="O38" s="36"/>
    </row>
    <row r="39" spans="1:15">
      <c r="A39" s="4" t="s">
        <v>10</v>
      </c>
      <c r="B39" s="6" t="s">
        <v>33</v>
      </c>
      <c r="C39" s="6">
        <v>3690.1185471097911</v>
      </c>
      <c r="D39" s="5">
        <v>917.34799999999996</v>
      </c>
      <c r="E39" s="35">
        <v>937.68200000000002</v>
      </c>
      <c r="F39" s="93">
        <v>917.51262799999995</v>
      </c>
      <c r="G39" s="85">
        <v>917.57591910979079</v>
      </c>
      <c r="H39" s="6">
        <v>3913.7588231971613</v>
      </c>
      <c r="I39" s="5">
        <v>950.48836417805421</v>
      </c>
      <c r="J39" s="5">
        <v>1003.3538957472965</v>
      </c>
      <c r="K39" s="5">
        <v>993.5033916254838</v>
      </c>
      <c r="L39" s="83">
        <v>966.41317164632665</v>
      </c>
      <c r="N39" s="3"/>
      <c r="O39" s="36"/>
    </row>
    <row r="40" spans="1:15" ht="9.9499999999999993" customHeight="1">
      <c r="A40" s="4"/>
      <c r="B40" s="6"/>
      <c r="C40" s="10"/>
      <c r="D40" s="5"/>
      <c r="E40" s="35"/>
      <c r="F40" s="93"/>
      <c r="G40" s="85"/>
      <c r="H40" s="6"/>
      <c r="I40" s="5"/>
      <c r="J40" s="35"/>
      <c r="K40" s="93"/>
      <c r="L40" s="85"/>
      <c r="N40" s="36"/>
      <c r="O40" s="36"/>
    </row>
    <row r="41" spans="1:15">
      <c r="A41" s="4" t="s">
        <v>4</v>
      </c>
      <c r="B41" s="6" t="s">
        <v>34</v>
      </c>
      <c r="C41" s="6">
        <v>4427.0665735417742</v>
      </c>
      <c r="D41" s="6">
        <v>980.04249252000011</v>
      </c>
      <c r="E41" s="37">
        <v>1345.17411975</v>
      </c>
      <c r="F41" s="93">
        <v>1031.3536711769584</v>
      </c>
      <c r="G41" s="85">
        <v>1070.4962900948155</v>
      </c>
      <c r="H41" s="6">
        <v>4697.9488970537805</v>
      </c>
      <c r="I41" s="5">
        <v>1021.2536843574684</v>
      </c>
      <c r="J41" s="5">
        <v>1461.0704632380423</v>
      </c>
      <c r="K41" s="5">
        <v>1075.5667700994925</v>
      </c>
      <c r="L41" s="83">
        <v>1140.0579793587776</v>
      </c>
      <c r="N41" s="36"/>
      <c r="O41" s="36"/>
    </row>
    <row r="42" spans="1:15" ht="9.9499999999999993" customHeight="1">
      <c r="A42" s="4"/>
      <c r="B42" s="6"/>
      <c r="C42" s="10"/>
      <c r="D42" s="10"/>
      <c r="E42" s="39"/>
      <c r="F42" s="93"/>
      <c r="G42" s="85"/>
      <c r="H42" s="6"/>
      <c r="I42" s="10"/>
      <c r="J42" s="39"/>
      <c r="K42" s="93"/>
      <c r="L42" s="85"/>
      <c r="N42" s="36"/>
      <c r="O42" s="36"/>
    </row>
    <row r="43" spans="1:15">
      <c r="A43" s="4" t="s">
        <v>5</v>
      </c>
      <c r="B43" s="6" t="s">
        <v>35</v>
      </c>
      <c r="C43" s="6">
        <v>479.82784806851424</v>
      </c>
      <c r="D43" s="5">
        <v>115.49900000000001</v>
      </c>
      <c r="E43" s="35">
        <v>115.851</v>
      </c>
      <c r="F43" s="93">
        <v>134.70598736462094</v>
      </c>
      <c r="G43" s="85">
        <v>113.77186070389332</v>
      </c>
      <c r="H43" s="6">
        <v>544.05601275264962</v>
      </c>
      <c r="I43" s="5">
        <v>142.78168002132085</v>
      </c>
      <c r="J43" s="5">
        <v>127.71141668408947</v>
      </c>
      <c r="K43" s="5">
        <v>148.18632555154886</v>
      </c>
      <c r="L43" s="83">
        <v>125.37659049569044</v>
      </c>
      <c r="N43" s="36"/>
      <c r="O43" s="36"/>
    </row>
    <row r="44" spans="1:15" ht="9.9499999999999993" customHeight="1">
      <c r="A44" s="4"/>
      <c r="B44" s="6"/>
      <c r="C44" s="10"/>
      <c r="D44" s="5"/>
      <c r="E44" s="35"/>
      <c r="F44" s="93"/>
      <c r="G44" s="85"/>
      <c r="H44" s="6"/>
      <c r="I44" s="5"/>
      <c r="J44" s="35"/>
      <c r="K44" s="93"/>
      <c r="L44" s="85"/>
      <c r="N44" s="36"/>
      <c r="O44" s="36"/>
    </row>
    <row r="45" spans="1:15">
      <c r="A45" s="4" t="s">
        <v>12</v>
      </c>
      <c r="B45" s="6" t="s">
        <v>36</v>
      </c>
      <c r="C45" s="6">
        <v>513.19844601272484</v>
      </c>
      <c r="D45" s="5">
        <v>121.36400000000002</v>
      </c>
      <c r="E45" s="35">
        <v>127.15500000000002</v>
      </c>
      <c r="F45" s="93">
        <v>131.31616124952572</v>
      </c>
      <c r="G45" s="85">
        <v>133.36328476319906</v>
      </c>
      <c r="H45" s="6">
        <v>546.27021953897565</v>
      </c>
      <c r="I45" s="5">
        <v>130.21611223705241</v>
      </c>
      <c r="J45" s="5">
        <v>138.50046744230153</v>
      </c>
      <c r="K45" s="5">
        <v>138.93965870656029</v>
      </c>
      <c r="L45" s="83">
        <v>138.61398115306142</v>
      </c>
      <c r="N45" s="36"/>
      <c r="O45" s="36"/>
    </row>
    <row r="46" spans="1:15" ht="9.9499999999999993" customHeight="1">
      <c r="A46" s="4"/>
      <c r="B46" s="6"/>
      <c r="C46" s="10"/>
      <c r="D46" s="5"/>
      <c r="E46" s="35"/>
      <c r="F46" s="93"/>
      <c r="G46" s="85"/>
      <c r="H46" s="6"/>
      <c r="I46" s="5"/>
      <c r="J46" s="35"/>
      <c r="K46" s="93"/>
      <c r="L46" s="85"/>
      <c r="N46" s="36"/>
      <c r="O46" s="36"/>
    </row>
    <row r="47" spans="1:15">
      <c r="A47" s="8" t="s">
        <v>13</v>
      </c>
      <c r="B47" s="13" t="s">
        <v>37</v>
      </c>
      <c r="C47" s="38"/>
      <c r="D47" s="5"/>
      <c r="E47" s="35"/>
      <c r="F47" s="93"/>
      <c r="G47" s="85"/>
      <c r="H47" s="40"/>
      <c r="I47" s="5"/>
      <c r="J47" s="35"/>
      <c r="K47" s="93"/>
      <c r="L47" s="85"/>
      <c r="N47" s="36"/>
      <c r="O47" s="36"/>
    </row>
    <row r="48" spans="1:15">
      <c r="A48" s="4"/>
      <c r="B48" s="6" t="s">
        <v>38</v>
      </c>
      <c r="C48" s="6">
        <v>856.41067999999996</v>
      </c>
      <c r="D48" s="5">
        <v>215.006</v>
      </c>
      <c r="E48" s="35">
        <v>225.732</v>
      </c>
      <c r="F48" s="93">
        <v>231.64525</v>
      </c>
      <c r="G48" s="85">
        <v>184.02743000000001</v>
      </c>
      <c r="H48" s="6">
        <v>875.56726949806557</v>
      </c>
      <c r="I48" s="5">
        <v>209.77307154195896</v>
      </c>
      <c r="J48" s="5">
        <v>224.94306805610663</v>
      </c>
      <c r="K48" s="5">
        <v>246.70219125</v>
      </c>
      <c r="L48" s="83">
        <v>194.14893865000002</v>
      </c>
      <c r="N48" s="36"/>
      <c r="O48" s="36"/>
    </row>
    <row r="49" spans="1:15" ht="9.9499999999999993" customHeight="1">
      <c r="A49" s="4"/>
      <c r="B49" s="6"/>
      <c r="C49" s="10"/>
      <c r="D49" s="5"/>
      <c r="E49" s="35"/>
      <c r="F49" s="93"/>
      <c r="G49" s="85"/>
      <c r="H49" s="6"/>
      <c r="I49" s="5"/>
      <c r="J49" s="35"/>
      <c r="K49" s="93"/>
      <c r="L49" s="85"/>
      <c r="N49" s="36"/>
      <c r="O49" s="36"/>
    </row>
    <row r="50" spans="1:15">
      <c r="A50" s="14" t="s">
        <v>8</v>
      </c>
      <c r="B50" s="33" t="s">
        <v>9</v>
      </c>
      <c r="C50" s="38"/>
      <c r="D50" s="40"/>
      <c r="E50" s="41"/>
      <c r="F50" s="93"/>
      <c r="G50" s="85"/>
      <c r="H50" s="40"/>
      <c r="I50" s="40"/>
      <c r="J50" s="41"/>
      <c r="K50" s="93"/>
      <c r="L50" s="85"/>
      <c r="N50" s="36"/>
      <c r="O50" s="36"/>
    </row>
    <row r="51" spans="1:15">
      <c r="A51" s="8"/>
      <c r="B51" s="34" t="s">
        <v>40</v>
      </c>
      <c r="C51" s="38"/>
      <c r="D51" s="40"/>
      <c r="E51" s="41"/>
      <c r="F51" s="93"/>
      <c r="G51" s="85"/>
      <c r="H51" s="40"/>
      <c r="I51" s="40"/>
      <c r="J51" s="41"/>
      <c r="K51" s="93"/>
      <c r="L51" s="85"/>
      <c r="N51" s="36"/>
      <c r="O51" s="36"/>
    </row>
    <row r="52" spans="1:15">
      <c r="A52" s="4"/>
      <c r="B52" s="5" t="s">
        <v>41</v>
      </c>
      <c r="C52" s="6">
        <v>1125.4867313200002</v>
      </c>
      <c r="D52" s="5">
        <v>277.89299999999997</v>
      </c>
      <c r="E52" s="35">
        <v>280.27608132</v>
      </c>
      <c r="F52" s="93">
        <v>286.30967800000002</v>
      </c>
      <c r="G52" s="85">
        <v>281.007972</v>
      </c>
      <c r="H52" s="6">
        <v>1165.3231725917603</v>
      </c>
      <c r="I52" s="5">
        <v>285.56851028331585</v>
      </c>
      <c r="J52" s="5">
        <v>287.40423970131587</v>
      </c>
      <c r="K52" s="5">
        <v>302.51442188906282</v>
      </c>
      <c r="L52" s="83">
        <v>289.83600071806597</v>
      </c>
      <c r="N52" s="36"/>
      <c r="O52" s="36"/>
    </row>
    <row r="53" spans="1:15" ht="9.9499999999999993" customHeight="1">
      <c r="A53" s="42"/>
      <c r="B53" s="43"/>
      <c r="C53" s="44"/>
      <c r="D53" s="45"/>
      <c r="E53" s="46"/>
      <c r="F53" s="97"/>
      <c r="G53" s="98"/>
      <c r="H53" s="90"/>
      <c r="I53" s="45"/>
      <c r="J53" s="46"/>
      <c r="K53" s="97"/>
      <c r="L53" s="130"/>
      <c r="N53" s="36"/>
      <c r="O53" s="36"/>
    </row>
    <row r="54" spans="1:15" ht="9.9499999999999993" customHeight="1">
      <c r="A54" s="9"/>
      <c r="B54" s="47"/>
      <c r="C54" s="104"/>
      <c r="D54" s="105"/>
      <c r="E54" s="84"/>
      <c r="F54" s="85"/>
      <c r="G54" s="85"/>
      <c r="H54" s="108"/>
      <c r="I54" s="105"/>
      <c r="J54" s="84"/>
      <c r="K54" s="85"/>
      <c r="L54" s="85"/>
      <c r="N54" s="36"/>
      <c r="O54" s="36"/>
    </row>
    <row r="55" spans="1:15" ht="16.5" customHeight="1">
      <c r="A55" s="9"/>
      <c r="B55" s="103" t="s">
        <v>45</v>
      </c>
      <c r="C55" s="48"/>
      <c r="D55" s="40"/>
      <c r="E55" s="41"/>
      <c r="F55" s="93"/>
      <c r="G55" s="85"/>
      <c r="H55" s="5"/>
      <c r="I55" s="40"/>
      <c r="J55" s="41"/>
      <c r="K55" s="93"/>
      <c r="L55" s="85"/>
      <c r="N55" s="36"/>
      <c r="O55" s="36"/>
    </row>
    <row r="56" spans="1:15" ht="9.9499999999999993" customHeight="1">
      <c r="A56" s="9"/>
      <c r="B56" s="6"/>
      <c r="C56" s="6"/>
      <c r="D56" s="50"/>
      <c r="E56" s="51"/>
      <c r="F56" s="93"/>
      <c r="G56" s="85"/>
      <c r="H56" s="6"/>
      <c r="I56" s="50"/>
      <c r="J56" s="51"/>
      <c r="K56" s="93"/>
      <c r="L56" s="85"/>
      <c r="N56" s="36"/>
      <c r="O56" s="36"/>
    </row>
    <row r="57" spans="1:15" ht="15.75" customHeight="1">
      <c r="A57" s="9" t="s">
        <v>1</v>
      </c>
      <c r="B57" s="6" t="s">
        <v>46</v>
      </c>
      <c r="C57" s="10">
        <v>634.54656486136798</v>
      </c>
      <c r="D57" s="10">
        <v>159.68100000000001</v>
      </c>
      <c r="E57" s="39">
        <v>140.14500000000001</v>
      </c>
      <c r="F57" s="93">
        <v>170.62898608663954</v>
      </c>
      <c r="G57" s="85">
        <v>164.09157877472842</v>
      </c>
      <c r="H57" s="6">
        <v>705.87126099211343</v>
      </c>
      <c r="I57" s="5">
        <v>182.21309794006058</v>
      </c>
      <c r="J57" s="5">
        <v>155.9027029855302</v>
      </c>
      <c r="K57" s="5">
        <v>186.59835709922251</v>
      </c>
      <c r="L57" s="83">
        <v>181.15710296730018</v>
      </c>
      <c r="N57" s="36"/>
      <c r="O57" s="36"/>
    </row>
    <row r="58" spans="1:15" ht="9.9499999999999993" customHeight="1">
      <c r="A58" s="9"/>
      <c r="B58" s="6"/>
      <c r="C58" s="6"/>
      <c r="D58" s="10"/>
      <c r="E58" s="39"/>
      <c r="F58" s="93"/>
      <c r="G58" s="85"/>
      <c r="H58" s="6"/>
      <c r="I58" s="10"/>
      <c r="J58" s="39"/>
      <c r="K58" s="93"/>
      <c r="L58" s="85"/>
      <c r="N58" s="36"/>
      <c r="O58" s="36"/>
    </row>
    <row r="59" spans="1:15" ht="15.75" customHeight="1">
      <c r="A59" s="9" t="s">
        <v>4</v>
      </c>
      <c r="B59" s="6" t="s">
        <v>47</v>
      </c>
      <c r="C59" s="10">
        <v>2712.0409221928953</v>
      </c>
      <c r="D59" s="5">
        <v>616.09799999999996</v>
      </c>
      <c r="E59" s="35">
        <v>618.48288400800004</v>
      </c>
      <c r="F59" s="93">
        <v>632.64824999999996</v>
      </c>
      <c r="G59" s="85">
        <v>844.81178818489536</v>
      </c>
      <c r="H59" s="6">
        <v>2862.327228998734</v>
      </c>
      <c r="I59" s="5">
        <v>637.60186409940513</v>
      </c>
      <c r="J59" s="5">
        <v>667.67159400330604</v>
      </c>
      <c r="K59" s="5">
        <v>652.26034574999994</v>
      </c>
      <c r="L59" s="83">
        <v>904.79342514602297</v>
      </c>
      <c r="N59" s="36"/>
      <c r="O59" s="36"/>
    </row>
    <row r="60" spans="1:15" ht="9.9499999999999993" customHeight="1">
      <c r="A60" s="9"/>
      <c r="B60" s="6"/>
      <c r="C60" s="6"/>
      <c r="D60" s="5"/>
      <c r="E60" s="35"/>
      <c r="F60" s="93"/>
      <c r="G60" s="85"/>
      <c r="H60" s="6"/>
      <c r="I60" s="5"/>
      <c r="J60" s="35"/>
      <c r="K60" s="93"/>
      <c r="L60" s="85"/>
      <c r="N60" s="36"/>
      <c r="O60" s="36"/>
    </row>
    <row r="61" spans="1:15" ht="15.75" customHeight="1">
      <c r="A61" s="9" t="s">
        <v>15</v>
      </c>
      <c r="B61" s="6" t="s">
        <v>48</v>
      </c>
      <c r="C61" s="6">
        <v>226.87346640055227</v>
      </c>
      <c r="D61" s="5">
        <v>54.73928073983982</v>
      </c>
      <c r="E61" s="35">
        <v>54.554490000000001</v>
      </c>
      <c r="F61" s="93">
        <v>64.653656856579403</v>
      </c>
      <c r="G61" s="85">
        <v>52.926038804133057</v>
      </c>
      <c r="H61" s="6">
        <v>227.25139216640005</v>
      </c>
      <c r="I61" s="5">
        <v>54.877560084557835</v>
      </c>
      <c r="J61" s="5">
        <v>55.074420943518369</v>
      </c>
      <c r="K61" s="5">
        <v>64.759940597722021</v>
      </c>
      <c r="L61" s="83">
        <v>52.539470540601819</v>
      </c>
      <c r="N61" s="36"/>
      <c r="O61" s="36"/>
    </row>
    <row r="62" spans="1:15" ht="9.9499999999999993" customHeight="1">
      <c r="A62" s="52"/>
      <c r="B62" s="53"/>
      <c r="C62" s="54"/>
      <c r="D62" s="56"/>
      <c r="E62" s="57"/>
      <c r="F62" s="97"/>
      <c r="G62" s="98"/>
      <c r="H62" s="54"/>
      <c r="I62" s="56"/>
      <c r="J62" s="57"/>
      <c r="K62" s="97"/>
      <c r="L62" s="130"/>
      <c r="N62" s="36"/>
      <c r="O62" s="36"/>
    </row>
    <row r="63" spans="1:15" ht="9.9499999999999993" customHeight="1">
      <c r="A63" s="9"/>
      <c r="B63" s="89"/>
      <c r="C63" s="10"/>
      <c r="D63" s="6"/>
      <c r="E63" s="37"/>
      <c r="F63" s="93"/>
      <c r="G63" s="85"/>
      <c r="H63" s="6"/>
      <c r="I63" s="6"/>
      <c r="J63" s="37"/>
      <c r="K63" s="93"/>
      <c r="L63" s="85"/>
      <c r="N63" s="36"/>
      <c r="O63" s="36"/>
    </row>
    <row r="64" spans="1:15" ht="15.75" customHeight="1">
      <c r="A64" s="9"/>
      <c r="B64" s="6" t="s">
        <v>63</v>
      </c>
      <c r="C64" s="6">
        <v>3939.6040898692841</v>
      </c>
      <c r="D64" s="5">
        <v>959.01401063223602</v>
      </c>
      <c r="E64" s="35">
        <v>1005.4795586830734</v>
      </c>
      <c r="F64" s="93">
        <v>1069.638123</v>
      </c>
      <c r="G64" s="85">
        <v>905.47239755397493</v>
      </c>
      <c r="H64" s="6">
        <v>4418.0737172460558</v>
      </c>
      <c r="I64" s="5">
        <v>1093.135330854886</v>
      </c>
      <c r="J64" s="5">
        <v>1132.7815586581207</v>
      </c>
      <c r="K64" s="5">
        <v>1184.1609811673061</v>
      </c>
      <c r="L64" s="83">
        <v>1007.9958465657426</v>
      </c>
      <c r="N64" s="36"/>
      <c r="O64" s="36"/>
    </row>
    <row r="65" spans="1:15" ht="9.9499999999999993" customHeight="1">
      <c r="A65" s="52"/>
      <c r="B65" s="110"/>
      <c r="C65" s="58"/>
      <c r="D65" s="53"/>
      <c r="E65" s="59"/>
      <c r="F65" s="97"/>
      <c r="G65" s="98"/>
      <c r="H65" s="53"/>
      <c r="I65" s="53"/>
      <c r="J65" s="59"/>
      <c r="K65" s="97"/>
      <c r="L65" s="130"/>
      <c r="N65" s="36"/>
      <c r="O65" s="36"/>
    </row>
    <row r="66" spans="1:15" ht="9.75" customHeight="1">
      <c r="A66" s="60"/>
      <c r="B66" s="10"/>
      <c r="C66" s="10"/>
      <c r="D66" s="6"/>
      <c r="E66" s="37"/>
      <c r="F66" s="93"/>
      <c r="G66" s="85"/>
      <c r="H66" s="6"/>
      <c r="I66" s="6"/>
      <c r="J66" s="37"/>
      <c r="K66" s="93"/>
      <c r="L66" s="85"/>
      <c r="N66" s="36"/>
      <c r="O66" s="36"/>
    </row>
    <row r="67" spans="1:15" ht="15.75" customHeight="1">
      <c r="A67" s="9"/>
      <c r="B67" s="10" t="s">
        <v>49</v>
      </c>
      <c r="C67" s="10">
        <f>+D67+E67+F67+G67</f>
        <v>50114.659073841394</v>
      </c>
      <c r="D67" s="10">
        <f>SUM(D19:D48)-D52+SUM(D57:D61)+D64</f>
        <v>12014.974783892074</v>
      </c>
      <c r="E67" s="10">
        <f t="shared" ref="E67:G67" si="0">SUM(E19:E48)-E52+SUM(E57:E61)+E64</f>
        <v>12496.164499181074</v>
      </c>
      <c r="F67" s="10">
        <f t="shared" si="0"/>
        <v>12856.941702893173</v>
      </c>
      <c r="G67" s="10">
        <f t="shared" si="0"/>
        <v>12746.578087875074</v>
      </c>
      <c r="H67" s="10">
        <f>+I67+J67+K67+L67</f>
        <v>52947.065878855567</v>
      </c>
      <c r="I67" s="10">
        <f>SUM(I19:I48)-I52+SUM(I57:I61)+I64</f>
        <v>12608.352691462429</v>
      </c>
      <c r="J67" s="10">
        <f t="shared" ref="J67:L67" si="1">SUM(J19:J48)-J52+SUM(J57:J61)+J64</f>
        <v>13254.801340630798</v>
      </c>
      <c r="K67" s="10">
        <f t="shared" si="1"/>
        <v>13579.738682433039</v>
      </c>
      <c r="L67" s="39">
        <f t="shared" si="1"/>
        <v>13504.173164329304</v>
      </c>
      <c r="N67" s="36"/>
      <c r="O67" s="36"/>
    </row>
    <row r="68" spans="1:15" ht="9.75" customHeight="1">
      <c r="A68" s="52"/>
      <c r="B68" s="58"/>
      <c r="C68" s="54"/>
      <c r="D68" s="56"/>
      <c r="E68" s="57"/>
      <c r="F68" s="97"/>
      <c r="G68" s="98"/>
      <c r="H68" s="54"/>
      <c r="I68" s="56"/>
      <c r="J68" s="57"/>
      <c r="K68" s="97"/>
      <c r="L68" s="130"/>
      <c r="N68" s="36"/>
      <c r="O68" s="36"/>
    </row>
    <row r="69" spans="1:15" ht="9.9499999999999993" customHeight="1">
      <c r="A69" s="4"/>
      <c r="B69" s="6"/>
      <c r="C69" s="49"/>
      <c r="D69" s="6"/>
      <c r="E69" s="37"/>
      <c r="F69" s="93"/>
      <c r="G69" s="85"/>
      <c r="H69" s="50"/>
      <c r="I69" s="6"/>
      <c r="J69" s="37"/>
      <c r="K69" s="93"/>
      <c r="L69" s="85"/>
      <c r="N69" s="36"/>
      <c r="O69" s="36"/>
    </row>
    <row r="70" spans="1:15" s="62" customFormat="1" ht="15.75" customHeight="1">
      <c r="A70" s="61" t="s">
        <v>8</v>
      </c>
      <c r="B70" s="11" t="s">
        <v>50</v>
      </c>
      <c r="C70" s="6">
        <v>2017.6306733317392</v>
      </c>
      <c r="D70" s="5">
        <v>472.42247500000002</v>
      </c>
      <c r="E70" s="35">
        <v>505.50208199999997</v>
      </c>
      <c r="F70" s="93">
        <v>477.22853520000001</v>
      </c>
      <c r="G70" s="85">
        <v>562.47758113173904</v>
      </c>
      <c r="H70" s="6">
        <v>2240.688032371907</v>
      </c>
      <c r="I70" s="5">
        <v>564.07243515000005</v>
      </c>
      <c r="J70" s="5">
        <v>559.08530269199991</v>
      </c>
      <c r="K70" s="5">
        <v>520.17910336800003</v>
      </c>
      <c r="L70" s="83">
        <v>597.35119116190685</v>
      </c>
      <c r="M70" s="132"/>
    </row>
    <row r="71" spans="1:15" ht="9.9499999999999993" customHeight="1">
      <c r="A71" s="63"/>
      <c r="B71" s="53"/>
      <c r="C71" s="55"/>
      <c r="D71" s="53"/>
      <c r="E71" s="59"/>
      <c r="F71" s="97"/>
      <c r="G71" s="98"/>
      <c r="H71" s="56"/>
      <c r="I71" s="53"/>
      <c r="J71" s="59"/>
      <c r="K71" s="97"/>
      <c r="L71" s="130"/>
      <c r="N71" s="36"/>
      <c r="O71" s="36"/>
    </row>
    <row r="72" spans="1:15" ht="9.9499999999999993" customHeight="1">
      <c r="A72" s="60"/>
      <c r="B72" s="64"/>
      <c r="C72" s="64"/>
      <c r="D72" s="64"/>
      <c r="E72" s="64"/>
      <c r="F72" s="64"/>
      <c r="G72" s="86"/>
      <c r="H72" s="91"/>
      <c r="I72" s="64"/>
      <c r="J72" s="64"/>
      <c r="K72" s="64"/>
      <c r="L72" s="86"/>
      <c r="N72" s="36"/>
      <c r="O72" s="36"/>
    </row>
    <row r="73" spans="1:15" ht="15.75" customHeight="1">
      <c r="A73" s="9"/>
      <c r="B73" s="65" t="s">
        <v>39</v>
      </c>
      <c r="C73" s="65"/>
      <c r="D73" s="65"/>
      <c r="E73" s="65"/>
      <c r="F73" s="65"/>
      <c r="G73" s="87"/>
      <c r="H73" s="92"/>
      <c r="I73" s="65"/>
      <c r="J73" s="65"/>
      <c r="K73" s="65"/>
      <c r="L73" s="87"/>
      <c r="N73" s="36"/>
      <c r="O73" s="36"/>
    </row>
    <row r="74" spans="1:15" ht="15.75" customHeight="1">
      <c r="A74" s="9"/>
      <c r="B74" s="66" t="s">
        <v>51</v>
      </c>
      <c r="C74" s="67">
        <f>+C67+C70</f>
        <v>52132.289747173134</v>
      </c>
      <c r="D74" s="67">
        <f t="shared" ref="D74:L74" si="2">+D67+D70</f>
        <v>12487.397258892073</v>
      </c>
      <c r="E74" s="67">
        <f t="shared" si="2"/>
        <v>13001.666581181074</v>
      </c>
      <c r="F74" s="67">
        <f t="shared" si="2"/>
        <v>13334.170238093173</v>
      </c>
      <c r="G74" s="67">
        <f t="shared" si="2"/>
        <v>13309.055669006813</v>
      </c>
      <c r="H74" s="67">
        <f t="shared" si="2"/>
        <v>55187.753911227475</v>
      </c>
      <c r="I74" s="67">
        <f t="shared" si="2"/>
        <v>13172.425126612428</v>
      </c>
      <c r="J74" s="67">
        <f t="shared" si="2"/>
        <v>13813.886643322798</v>
      </c>
      <c r="K74" s="67">
        <f t="shared" si="2"/>
        <v>14099.917785801039</v>
      </c>
      <c r="L74" s="88">
        <f t="shared" si="2"/>
        <v>14101.52435549121</v>
      </c>
      <c r="N74" s="36"/>
      <c r="O74" s="36"/>
    </row>
    <row r="75" spans="1:15" ht="9.9499999999999993" customHeight="1">
      <c r="A75" s="52"/>
      <c r="B75" s="68"/>
      <c r="C75" s="54"/>
      <c r="D75" s="43"/>
      <c r="E75" s="43"/>
      <c r="F75" s="43"/>
      <c r="G75" s="99"/>
      <c r="H75" s="54"/>
      <c r="I75" s="43"/>
      <c r="J75" s="43"/>
      <c r="K75" s="43"/>
      <c r="L75" s="131"/>
      <c r="N75" s="36"/>
      <c r="O75" s="36"/>
    </row>
    <row r="76" spans="1:15" ht="9.9499999999999993" customHeight="1">
      <c r="A76" s="19"/>
      <c r="B76" s="19"/>
      <c r="C76" s="12"/>
      <c r="F76" s="69"/>
      <c r="H76" s="12"/>
      <c r="K76" s="69"/>
    </row>
    <row r="77" spans="1:15" s="70" customFormat="1" ht="15.75" customHeight="1">
      <c r="A77" s="122" t="s">
        <v>54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33"/>
    </row>
    <row r="78" spans="1:15" s="70" customFormat="1" ht="15.75" customHeight="1">
      <c r="A78" s="114" t="s">
        <v>62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33"/>
    </row>
    <row r="79" spans="1:15" s="70" customFormat="1" ht="15.75" customHeight="1">
      <c r="A79" s="7" t="s">
        <v>61</v>
      </c>
      <c r="F79" s="71"/>
      <c r="H79" s="134"/>
      <c r="I79" s="134"/>
      <c r="J79" s="134"/>
      <c r="K79" s="134"/>
      <c r="L79" s="134"/>
      <c r="M79" s="133"/>
    </row>
    <row r="80" spans="1:15">
      <c r="A80" s="70" t="s">
        <v>55</v>
      </c>
      <c r="C80" s="74"/>
      <c r="D80" s="73"/>
      <c r="E80" s="73"/>
      <c r="F80" s="62"/>
      <c r="G80" s="75"/>
      <c r="H80" s="77"/>
      <c r="I80" s="62"/>
      <c r="J80" s="62"/>
      <c r="K80" s="62"/>
      <c r="L80" s="62"/>
    </row>
    <row r="81" spans="2:13">
      <c r="C81" s="74"/>
      <c r="D81" s="74"/>
      <c r="E81" s="74"/>
      <c r="F81" s="69"/>
      <c r="G81" s="72"/>
      <c r="H81" s="74"/>
      <c r="I81" s="74"/>
      <c r="J81" s="74"/>
      <c r="K81" s="69"/>
      <c r="L81" s="72"/>
    </row>
    <row r="82" spans="2:13" s="15" customFormat="1">
      <c r="B82" s="76"/>
      <c r="F82" s="77"/>
      <c r="G82" s="72"/>
      <c r="K82" s="77"/>
      <c r="L82" s="72"/>
      <c r="M82" s="1"/>
    </row>
    <row r="83" spans="2:13" s="15" customFormat="1">
      <c r="F83" s="69"/>
      <c r="K83" s="69"/>
      <c r="M83" s="1"/>
    </row>
    <row r="84" spans="2:13" s="15" customFormat="1">
      <c r="F84" s="1"/>
      <c r="K84" s="1"/>
      <c r="M84" s="1"/>
    </row>
    <row r="85" spans="2:13" s="15" customFormat="1">
      <c r="F85" s="1"/>
      <c r="K85" s="1"/>
      <c r="M85" s="1"/>
    </row>
    <row r="86" spans="2:13" s="15" customFormat="1">
      <c r="F86" s="1"/>
      <c r="K86" s="1"/>
      <c r="M86" s="1"/>
    </row>
    <row r="87" spans="2:13" s="15" customFormat="1">
      <c r="C87" s="78"/>
      <c r="D87" s="78"/>
      <c r="E87" s="78"/>
      <c r="F87" s="1"/>
      <c r="H87" s="78"/>
      <c r="I87" s="78"/>
      <c r="J87" s="78"/>
      <c r="K87" s="1"/>
      <c r="M87" s="1"/>
    </row>
    <row r="88" spans="2:13" s="15" customFormat="1">
      <c r="F88" s="1"/>
      <c r="K88" s="1"/>
      <c r="M88" s="1"/>
    </row>
    <row r="89" spans="2:13" s="15" customFormat="1">
      <c r="F89" s="1"/>
      <c r="K89" s="1"/>
      <c r="M89" s="1"/>
    </row>
    <row r="90" spans="2:13" s="15" customFormat="1">
      <c r="F90" s="1"/>
      <c r="K90" s="1"/>
      <c r="M90" s="1"/>
    </row>
    <row r="91" spans="2:13" s="15" customFormat="1">
      <c r="F91" s="1"/>
      <c r="K91" s="1"/>
      <c r="M91" s="1"/>
    </row>
    <row r="92" spans="2:13" s="15" customFormat="1">
      <c r="F92" s="1"/>
      <c r="K92" s="1"/>
      <c r="M92" s="1"/>
    </row>
    <row r="93" spans="2:13" s="15" customFormat="1">
      <c r="F93" s="1"/>
      <c r="K93" s="1"/>
      <c r="M93" s="1"/>
    </row>
    <row r="94" spans="2:13" s="15" customFormat="1">
      <c r="F94" s="1"/>
      <c r="K94" s="1"/>
      <c r="M94" s="1"/>
    </row>
    <row r="95" spans="2:13" s="15" customFormat="1">
      <c r="F95" s="1"/>
      <c r="K95" s="1"/>
      <c r="M95" s="1"/>
    </row>
    <row r="96" spans="2:13" s="15" customFormat="1">
      <c r="F96" s="1"/>
      <c r="K96" s="1"/>
      <c r="M96" s="1"/>
    </row>
    <row r="97" spans="6:13" s="15" customFormat="1">
      <c r="F97" s="1"/>
      <c r="K97" s="1"/>
      <c r="M97" s="1"/>
    </row>
    <row r="98" spans="6:13" s="15" customFormat="1">
      <c r="F98" s="1"/>
      <c r="K98" s="1"/>
      <c r="M98" s="1"/>
    </row>
    <row r="99" spans="6:13" s="15" customFormat="1">
      <c r="F99" s="1"/>
      <c r="K99" s="1"/>
      <c r="M99" s="1"/>
    </row>
  </sheetData>
  <mergeCells count="17">
    <mergeCell ref="A78:L78"/>
    <mergeCell ref="A8:L8"/>
    <mergeCell ref="H13:L13"/>
    <mergeCell ref="H14:H15"/>
    <mergeCell ref="I14:L14"/>
    <mergeCell ref="A77:L77"/>
    <mergeCell ref="A11:A15"/>
    <mergeCell ref="C14:C15"/>
    <mergeCell ref="C13:G13"/>
    <mergeCell ref="D14:G14"/>
    <mergeCell ref="C11:L11"/>
    <mergeCell ref="C12:L12"/>
    <mergeCell ref="A1:L1"/>
    <mergeCell ref="A2:L2"/>
    <mergeCell ref="A3:L3"/>
    <mergeCell ref="A5:L5"/>
    <mergeCell ref="A6:L6"/>
  </mergeCells>
  <printOptions horizontalCentered="1"/>
  <pageMargins left="0.39370078740157483" right="0.39370078740157483" top="0.98425196850393704" bottom="0.98425196850393704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Boletin de Cuentas Nacionales 1989-99</dc:title>
  <dc:subject>Cuentas Consolidadas de la Nación y cuadros complementarios</dc:subject>
  <dc:creator>cuentas nacionales</dc:creator>
  <cp:keywords>Velia</cp:keywords>
  <cp:lastModifiedBy>THIM</cp:lastModifiedBy>
  <cp:revision>1</cp:revision>
  <cp:lastPrinted>2017-03-02T13:28:46Z</cp:lastPrinted>
  <dcterms:created xsi:type="dcterms:W3CDTF">1999-02-22T16:51:50Z</dcterms:created>
  <dcterms:modified xsi:type="dcterms:W3CDTF">2017-03-02T23:10:15Z</dcterms:modified>
  <cp:category>Económica</cp:category>
</cp:coreProperties>
</file>